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a.tihan\Documents\Documents\Rapoarte activitate ONRC\RapActivitate 2022 ONRC\Raport si Anexe finale 2022\"/>
    </mc:Choice>
  </mc:AlternateContent>
  <xr:revisionPtr revIDLastSave="0" documentId="13_ncr:1_{C01783F4-AF11-4058-89D9-864BE18969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aie1" sheetId="1" r:id="rId1"/>
  </sheets>
  <calcPr calcId="191029"/>
</workbook>
</file>

<file path=xl/calcChain.xml><?xml version="1.0" encoding="utf-8"?>
<calcChain xmlns="http://schemas.openxmlformats.org/spreadsheetml/2006/main">
  <c r="B9" i="1" l="1"/>
  <c r="G50" i="1"/>
  <c r="F50" i="1"/>
  <c r="E50" i="1"/>
  <c r="D50" i="1"/>
  <c r="C50" i="1"/>
  <c r="B50" i="1"/>
  <c r="G49" i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G8" i="1"/>
  <c r="F8" i="1"/>
  <c r="E8" i="1"/>
  <c r="D8" i="1"/>
  <c r="C8" i="1"/>
  <c r="B8" i="1"/>
  <c r="H8" i="1" l="1"/>
</calcChain>
</file>

<file path=xl/sharedStrings.xml><?xml version="1.0" encoding="utf-8"?>
<sst xmlns="http://schemas.openxmlformats.org/spreadsheetml/2006/main" count="71" uniqueCount="59">
  <si>
    <t>Total general</t>
  </si>
  <si>
    <t>Gratuite</t>
  </si>
  <si>
    <t>Total gratuite</t>
  </si>
  <si>
    <t>Contra cost</t>
  </si>
  <si>
    <t>Total contra cost</t>
  </si>
  <si>
    <t>CC</t>
  </si>
  <si>
    <t>ER</t>
  </si>
  <si>
    <t>IFC</t>
  </si>
  <si>
    <t>II</t>
  </si>
  <si>
    <t>IS</t>
  </si>
  <si>
    <t>Judet</t>
  </si>
  <si>
    <t>Alba</t>
  </si>
  <si>
    <t>Arad</t>
  </si>
  <si>
    <t>Bihor</t>
  </si>
  <si>
    <t>Cluj</t>
  </si>
  <si>
    <t>Covasna</t>
  </si>
  <si>
    <t>Dolj</t>
  </si>
  <si>
    <t>Giurgiu</t>
  </si>
  <si>
    <t>Gorj</t>
  </si>
  <si>
    <t>Harghita</t>
  </si>
  <si>
    <t>Hunedoara</t>
  </si>
  <si>
    <t>Ilfov</t>
  </si>
  <si>
    <t>Olt</t>
  </si>
  <si>
    <t>Prahova</t>
  </si>
  <si>
    <t>Satu Mare</t>
  </si>
  <si>
    <t>Sibiu</t>
  </si>
  <si>
    <t>Suceava</t>
  </si>
  <si>
    <t>Teleorman</t>
  </si>
  <si>
    <t>Tulcea</t>
  </si>
  <si>
    <t>Vaslui</t>
  </si>
  <si>
    <t>Vrancea</t>
  </si>
  <si>
    <t>din care:</t>
  </si>
  <si>
    <t>Argeş</t>
  </si>
  <si>
    <t>Bacău</t>
  </si>
  <si>
    <t>Botoşani</t>
  </si>
  <si>
    <t>Brăila</t>
  </si>
  <si>
    <t>Braşov</t>
  </si>
  <si>
    <t>Bucureşti</t>
  </si>
  <si>
    <t>Buzău</t>
  </si>
  <si>
    <t>Călăraşi</t>
  </si>
  <si>
    <t>Constanţa</t>
  </si>
  <si>
    <t>Dâmboviţa</t>
  </si>
  <si>
    <t>Galaţi</t>
  </si>
  <si>
    <t>Ialomiţa</t>
  </si>
  <si>
    <t>Iaşi</t>
  </si>
  <si>
    <t>Maramureş</t>
  </si>
  <si>
    <t>Mehedinţi</t>
  </si>
  <si>
    <t>Mureş</t>
  </si>
  <si>
    <t>Neamţ</t>
  </si>
  <si>
    <t>Sălaj</t>
  </si>
  <si>
    <t>Timiş</t>
  </si>
  <si>
    <t>Vâlcea</t>
  </si>
  <si>
    <t>IF</t>
  </si>
  <si>
    <t xml:space="preserve">Total număr cereri eliberare acte/informatii, </t>
  </si>
  <si>
    <t>Bistriţa-Năsăud</t>
  </si>
  <si>
    <t>Caraş-Severin</t>
  </si>
  <si>
    <r>
      <rPr>
        <b/>
        <sz val="10"/>
        <rFont val="Arial"/>
        <family val="2"/>
        <charset val="238"/>
      </rPr>
      <t xml:space="preserve">Legenda: CC </t>
    </r>
    <r>
      <rPr>
        <sz val="10"/>
        <rFont val="Arial"/>
        <family val="2"/>
        <charset val="238"/>
      </rPr>
      <t xml:space="preserve">- Certificat constatator; </t>
    </r>
    <r>
      <rPr>
        <b/>
        <sz val="10"/>
        <rFont val="Arial"/>
        <family val="2"/>
        <charset val="238"/>
      </rPr>
      <t>ER</t>
    </r>
    <r>
      <rPr>
        <sz val="10"/>
        <rFont val="Arial"/>
        <family val="2"/>
        <charset val="238"/>
      </rPr>
      <t xml:space="preserve"> - Extras de registru; </t>
    </r>
    <r>
      <rPr>
        <b/>
        <sz val="10"/>
        <rFont val="Arial"/>
        <family val="2"/>
        <charset val="238"/>
      </rPr>
      <t>IFC</t>
    </r>
    <r>
      <rPr>
        <sz val="10"/>
        <rFont val="Arial"/>
        <family val="2"/>
        <charset val="238"/>
      </rPr>
      <t xml:space="preserve"> - Informatii statistice si serii de firme grupate in functie de un criteriu; </t>
    </r>
    <r>
      <rPr>
        <b/>
        <sz val="10"/>
        <rFont val="Arial"/>
        <family val="2"/>
        <charset val="238"/>
      </rPr>
      <t>IF</t>
    </r>
    <r>
      <rPr>
        <sz val="10"/>
        <rFont val="Arial"/>
        <family val="2"/>
        <charset val="238"/>
      </rPr>
      <t xml:space="preserve"> - Furnizari informatii; </t>
    </r>
    <r>
      <rPr>
        <b/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 II</t>
    </r>
    <r>
      <rPr>
        <sz val="10"/>
        <rFont val="Arial"/>
        <family val="2"/>
        <charset val="238"/>
      </rPr>
      <t xml:space="preserve"> - Informatii raport istoric; </t>
    </r>
    <r>
      <rPr>
        <b/>
        <sz val="10"/>
        <rFont val="Arial"/>
        <family val="2"/>
        <charset val="238"/>
      </rPr>
      <t>IS</t>
    </r>
    <r>
      <rPr>
        <sz val="10"/>
        <rFont val="Arial"/>
        <family val="2"/>
        <charset val="238"/>
      </rPr>
      <t xml:space="preserve"> - Informatii specializate</t>
    </r>
  </si>
  <si>
    <t>Anexa nr.8</t>
  </si>
  <si>
    <t>Numărul cererilor de eliberare acte/informaţii soluţionate de către oficiile registrului comerţului de pe lângă tribunale, în anul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</si>
</sst>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1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wrapText="1"/>
    </xf>
    <xf numFmtId="0" fontId="4" fillId="0" borderId="3" xfId="1" applyBorder="1"/>
    <xf numFmtId="0" fontId="4" fillId="0" borderId="4" xfId="1" applyBorder="1"/>
    <xf numFmtId="0" fontId="3" fillId="0" borderId="3" xfId="1" applyFont="1" applyBorder="1"/>
    <xf numFmtId="0" fontId="3" fillId="0" borderId="0" xfId="0" applyFont="1" applyAlignment="1">
      <alignment wrapText="1"/>
    </xf>
    <xf numFmtId="0" fontId="2" fillId="0" borderId="4" xfId="0" applyFont="1" applyBorder="1"/>
    <xf numFmtId="0" fontId="2" fillId="0" borderId="5" xfId="0" applyFont="1" applyBorder="1"/>
    <xf numFmtId="0" fontId="2" fillId="0" borderId="12" xfId="0" applyFont="1" applyBorder="1"/>
    <xf numFmtId="0" fontId="4" fillId="0" borderId="9" xfId="1" applyBorder="1"/>
    <xf numFmtId="3" fontId="2" fillId="0" borderId="17" xfId="0" applyNumberFormat="1" applyFont="1" applyBorder="1"/>
    <xf numFmtId="3" fontId="2" fillId="2" borderId="18" xfId="0" applyNumberFormat="1" applyFont="1" applyFill="1" applyBorder="1"/>
    <xf numFmtId="3" fontId="2" fillId="0" borderId="19" xfId="0" applyNumberFormat="1" applyFont="1" applyBorder="1"/>
    <xf numFmtId="3" fontId="0" fillId="0" borderId="10" xfId="0" applyNumberFormat="1" applyBorder="1"/>
    <xf numFmtId="3" fontId="0" fillId="2" borderId="11" xfId="0" applyNumberFormat="1" applyFill="1" applyBorder="1"/>
    <xf numFmtId="3" fontId="0" fillId="0" borderId="9" xfId="0" applyNumberFormat="1" applyBorder="1"/>
    <xf numFmtId="3" fontId="0" fillId="0" borderId="1" xfId="0" applyNumberFormat="1" applyBorder="1"/>
    <xf numFmtId="3" fontId="0" fillId="2" borderId="2" xfId="0" applyNumberFormat="1" applyFill="1" applyBorder="1"/>
    <xf numFmtId="3" fontId="0" fillId="0" borderId="3" xfId="0" applyNumberFormat="1" applyBorder="1"/>
    <xf numFmtId="3" fontId="0" fillId="0" borderId="5" xfId="0" applyNumberFormat="1" applyBorder="1"/>
    <xf numFmtId="3" fontId="0" fillId="2" borderId="6" xfId="0" applyNumberFormat="1" applyFill="1" applyBorder="1"/>
    <xf numFmtId="3" fontId="0" fillId="0" borderId="4" xfId="0" applyNumberFormat="1" applyBorder="1"/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4"/>
  <sheetViews>
    <sheetView tabSelected="1" zoomScaleNormal="100" workbookViewId="0">
      <selection activeCell="R57" sqref="R57"/>
    </sheetView>
  </sheetViews>
  <sheetFormatPr defaultRowHeight="12.75" x14ac:dyDescent="0.2"/>
  <cols>
    <col min="1" max="1" width="13.85546875" bestFit="1" customWidth="1"/>
    <col min="2" max="2" width="7.140625" bestFit="1" customWidth="1"/>
    <col min="3" max="3" width="4.140625" bestFit="1" customWidth="1"/>
    <col min="4" max="4" width="6.5703125" bestFit="1" customWidth="1"/>
    <col min="5" max="5" width="5.5703125" bestFit="1" customWidth="1"/>
    <col min="6" max="7" width="6.140625" bestFit="1" customWidth="1"/>
    <col min="8" max="8" width="13.42578125" bestFit="1" customWidth="1"/>
    <col min="9" max="9" width="5.5703125" bestFit="1" customWidth="1"/>
    <col min="10" max="10" width="3.5703125" bestFit="1" customWidth="1"/>
    <col min="11" max="11" width="6.140625" bestFit="1" customWidth="1"/>
    <col min="12" max="12" width="5.5703125" bestFit="1" customWidth="1"/>
    <col min="13" max="13" width="6.140625" bestFit="1" customWidth="1"/>
    <col min="14" max="14" width="13.42578125" bestFit="1" customWidth="1"/>
    <col min="15" max="15" width="7.140625" bestFit="1" customWidth="1"/>
    <col min="16" max="16" width="4.140625" bestFit="1" customWidth="1"/>
    <col min="17" max="17" width="6.5703125" bestFit="1" customWidth="1"/>
    <col min="18" max="18" width="5.140625" bestFit="1" customWidth="1"/>
    <col min="19" max="19" width="5.5703125" bestFit="1" customWidth="1"/>
    <col min="20" max="20" width="6.140625" bestFit="1" customWidth="1"/>
    <col min="21" max="21" width="12.42578125" customWidth="1"/>
    <col min="22" max="22" width="5.5703125" bestFit="1" customWidth="1"/>
  </cols>
  <sheetData>
    <row r="1" spans="1:22" ht="15" x14ac:dyDescent="0.25">
      <c r="U1" s="2" t="s">
        <v>57</v>
      </c>
    </row>
    <row r="3" spans="1:22" ht="15" customHeight="1" x14ac:dyDescent="0.25">
      <c r="A3" s="30" t="s">
        <v>58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"/>
    </row>
    <row r="4" spans="1:22" ht="13.5" thickBot="1" x14ac:dyDescent="0.25">
      <c r="O4" s="1"/>
    </row>
    <row r="5" spans="1:22" ht="12.75" customHeight="1" thickBot="1" x14ac:dyDescent="0.25">
      <c r="A5" s="27" t="s">
        <v>10</v>
      </c>
      <c r="B5" s="39" t="s">
        <v>53</v>
      </c>
      <c r="C5" s="39"/>
      <c r="D5" s="39"/>
      <c r="E5" s="39"/>
      <c r="F5" s="39"/>
      <c r="G5" s="39"/>
      <c r="H5" s="40"/>
      <c r="I5" s="35" t="s">
        <v>31</v>
      </c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7"/>
    </row>
    <row r="6" spans="1:22" x14ac:dyDescent="0.2">
      <c r="A6" s="28"/>
      <c r="B6" s="24" t="s">
        <v>5</v>
      </c>
      <c r="C6" s="24" t="s">
        <v>6</v>
      </c>
      <c r="D6" s="24" t="s">
        <v>52</v>
      </c>
      <c r="E6" s="24" t="s">
        <v>7</v>
      </c>
      <c r="F6" s="24" t="s">
        <v>8</v>
      </c>
      <c r="G6" s="24" t="s">
        <v>9</v>
      </c>
      <c r="H6" s="38" t="s">
        <v>0</v>
      </c>
      <c r="I6" s="31" t="s">
        <v>1</v>
      </c>
      <c r="J6" s="32"/>
      <c r="K6" s="32"/>
      <c r="L6" s="32"/>
      <c r="M6" s="32"/>
      <c r="N6" s="33" t="s">
        <v>2</v>
      </c>
      <c r="O6" s="31" t="s">
        <v>3</v>
      </c>
      <c r="P6" s="32"/>
      <c r="Q6" s="32"/>
      <c r="R6" s="32"/>
      <c r="S6" s="32"/>
      <c r="T6" s="32"/>
      <c r="U6" s="33" t="s">
        <v>4</v>
      </c>
    </row>
    <row r="7" spans="1:22" ht="12.75" customHeight="1" thickBot="1" x14ac:dyDescent="0.25">
      <c r="A7" s="29"/>
      <c r="B7" s="25"/>
      <c r="C7" s="25"/>
      <c r="D7" s="25"/>
      <c r="E7" s="25"/>
      <c r="F7" s="25"/>
      <c r="G7" s="25"/>
      <c r="H7" s="34"/>
      <c r="I7" s="8" t="s">
        <v>5</v>
      </c>
      <c r="J7" s="9" t="s">
        <v>6</v>
      </c>
      <c r="K7" s="9" t="s">
        <v>52</v>
      </c>
      <c r="L7" s="9" t="s">
        <v>7</v>
      </c>
      <c r="M7" s="9" t="s">
        <v>8</v>
      </c>
      <c r="N7" s="34"/>
      <c r="O7" s="8" t="s">
        <v>5</v>
      </c>
      <c r="P7" s="9" t="s">
        <v>6</v>
      </c>
      <c r="Q7" s="9" t="s">
        <v>52</v>
      </c>
      <c r="R7" s="9" t="s">
        <v>7</v>
      </c>
      <c r="S7" s="9" t="s">
        <v>8</v>
      </c>
      <c r="T7" s="9" t="s">
        <v>9</v>
      </c>
      <c r="U7" s="34"/>
    </row>
    <row r="8" spans="1:22" ht="13.5" thickBot="1" x14ac:dyDescent="0.25">
      <c r="A8" s="10" t="s">
        <v>0</v>
      </c>
      <c r="B8" s="12">
        <f t="shared" ref="B8:F23" si="0">I8+O8</f>
        <v>85921</v>
      </c>
      <c r="C8" s="12">
        <f t="shared" si="0"/>
        <v>485</v>
      </c>
      <c r="D8" s="12">
        <f t="shared" si="0"/>
        <v>20781</v>
      </c>
      <c r="E8" s="12">
        <f t="shared" si="0"/>
        <v>2537</v>
      </c>
      <c r="F8" s="12">
        <f t="shared" si="0"/>
        <v>8896</v>
      </c>
      <c r="G8" s="12">
        <f>T8</f>
        <v>5439</v>
      </c>
      <c r="H8" s="13">
        <f>SUM(B8:G8)</f>
        <v>124059</v>
      </c>
      <c r="I8" s="14">
        <v>1125</v>
      </c>
      <c r="J8" s="12">
        <v>17</v>
      </c>
      <c r="K8" s="12">
        <v>6430</v>
      </c>
      <c r="L8" s="12">
        <v>2102</v>
      </c>
      <c r="M8" s="12">
        <v>6188</v>
      </c>
      <c r="N8" s="13">
        <v>15862</v>
      </c>
      <c r="O8" s="14">
        <v>84796</v>
      </c>
      <c r="P8" s="12">
        <v>468</v>
      </c>
      <c r="Q8" s="12">
        <v>14351</v>
      </c>
      <c r="R8" s="12">
        <v>435</v>
      </c>
      <c r="S8" s="12">
        <v>2708</v>
      </c>
      <c r="T8" s="12">
        <v>5439</v>
      </c>
      <c r="U8" s="13">
        <v>108197</v>
      </c>
    </row>
    <row r="9" spans="1:22" x14ac:dyDescent="0.2">
      <c r="A9" s="11" t="s">
        <v>11</v>
      </c>
      <c r="B9" s="15">
        <f>I9+O9</f>
        <v>2136</v>
      </c>
      <c r="C9" s="15">
        <f t="shared" si="0"/>
        <v>2</v>
      </c>
      <c r="D9" s="15">
        <f t="shared" si="0"/>
        <v>529</v>
      </c>
      <c r="E9" s="15">
        <f t="shared" si="0"/>
        <v>23</v>
      </c>
      <c r="F9" s="15">
        <f t="shared" si="0"/>
        <v>85</v>
      </c>
      <c r="G9" s="15">
        <f t="shared" ref="G9:G50" si="1">T9</f>
        <v>327</v>
      </c>
      <c r="H9" s="16">
        <v>2988</v>
      </c>
      <c r="I9" s="17">
        <v>27</v>
      </c>
      <c r="J9" s="15"/>
      <c r="K9" s="15">
        <v>270</v>
      </c>
      <c r="L9" s="15">
        <v>19</v>
      </c>
      <c r="M9" s="15">
        <v>46</v>
      </c>
      <c r="N9" s="16">
        <v>362</v>
      </c>
      <c r="O9" s="17">
        <v>2109</v>
      </c>
      <c r="P9" s="15">
        <v>2</v>
      </c>
      <c r="Q9" s="15">
        <v>259</v>
      </c>
      <c r="R9" s="15">
        <v>4</v>
      </c>
      <c r="S9" s="15">
        <v>39</v>
      </c>
      <c r="T9" s="15">
        <v>327</v>
      </c>
      <c r="U9" s="16">
        <v>2740</v>
      </c>
    </row>
    <row r="10" spans="1:22" x14ac:dyDescent="0.2">
      <c r="A10" s="4" t="s">
        <v>12</v>
      </c>
      <c r="B10" s="18">
        <f t="shared" si="0"/>
        <v>2150</v>
      </c>
      <c r="C10" s="18">
        <f t="shared" si="0"/>
        <v>5</v>
      </c>
      <c r="D10" s="18">
        <f t="shared" si="0"/>
        <v>393</v>
      </c>
      <c r="E10" s="18">
        <f t="shared" si="0"/>
        <v>8</v>
      </c>
      <c r="F10" s="18">
        <f t="shared" si="0"/>
        <v>180</v>
      </c>
      <c r="G10" s="18">
        <f t="shared" si="1"/>
        <v>57</v>
      </c>
      <c r="H10" s="19">
        <v>3099</v>
      </c>
      <c r="I10" s="20">
        <v>1</v>
      </c>
      <c r="J10" s="18"/>
      <c r="K10" s="18">
        <v>133</v>
      </c>
      <c r="L10" s="18">
        <v>4</v>
      </c>
      <c r="M10" s="18">
        <v>120</v>
      </c>
      <c r="N10" s="19">
        <v>258</v>
      </c>
      <c r="O10" s="20">
        <v>2149</v>
      </c>
      <c r="P10" s="18">
        <v>5</v>
      </c>
      <c r="Q10" s="18">
        <v>260</v>
      </c>
      <c r="R10" s="18">
        <v>4</v>
      </c>
      <c r="S10" s="18">
        <v>60</v>
      </c>
      <c r="T10" s="18">
        <v>57</v>
      </c>
      <c r="U10" s="19">
        <v>2535</v>
      </c>
    </row>
    <row r="11" spans="1:22" x14ac:dyDescent="0.2">
      <c r="A11" s="4" t="s">
        <v>32</v>
      </c>
      <c r="B11" s="18">
        <f t="shared" si="0"/>
        <v>3796</v>
      </c>
      <c r="C11" s="18">
        <f t="shared" si="0"/>
        <v>14</v>
      </c>
      <c r="D11" s="18">
        <f t="shared" si="0"/>
        <v>805</v>
      </c>
      <c r="E11" s="18">
        <f t="shared" si="0"/>
        <v>43</v>
      </c>
      <c r="F11" s="18">
        <f t="shared" si="0"/>
        <v>175</v>
      </c>
      <c r="G11" s="18">
        <f t="shared" si="1"/>
        <v>1</v>
      </c>
      <c r="H11" s="19">
        <v>4972</v>
      </c>
      <c r="I11" s="20">
        <v>7</v>
      </c>
      <c r="J11" s="18">
        <v>3</v>
      </c>
      <c r="K11" s="18">
        <v>88</v>
      </c>
      <c r="L11" s="18">
        <v>35</v>
      </c>
      <c r="M11" s="18">
        <v>127</v>
      </c>
      <c r="N11" s="19">
        <v>260</v>
      </c>
      <c r="O11" s="20">
        <v>3789</v>
      </c>
      <c r="P11" s="18">
        <v>11</v>
      </c>
      <c r="Q11" s="18">
        <v>717</v>
      </c>
      <c r="R11" s="18">
        <v>8</v>
      </c>
      <c r="S11" s="18">
        <v>48</v>
      </c>
      <c r="T11" s="18">
        <v>1</v>
      </c>
      <c r="U11" s="19">
        <v>4574</v>
      </c>
    </row>
    <row r="12" spans="1:22" x14ac:dyDescent="0.2">
      <c r="A12" s="4" t="s">
        <v>33</v>
      </c>
      <c r="B12" s="18">
        <f t="shared" si="0"/>
        <v>3095</v>
      </c>
      <c r="C12" s="18">
        <f t="shared" si="0"/>
        <v>15</v>
      </c>
      <c r="D12" s="18">
        <f t="shared" si="0"/>
        <v>637</v>
      </c>
      <c r="E12" s="18">
        <f t="shared" si="0"/>
        <v>60</v>
      </c>
      <c r="F12" s="18">
        <f t="shared" si="0"/>
        <v>249</v>
      </c>
      <c r="G12" s="18">
        <f t="shared" si="1"/>
        <v>37</v>
      </c>
      <c r="H12" s="19">
        <v>4247</v>
      </c>
      <c r="I12" s="20">
        <v>22</v>
      </c>
      <c r="J12" s="18"/>
      <c r="K12" s="18">
        <v>191</v>
      </c>
      <c r="L12" s="18">
        <v>53</v>
      </c>
      <c r="M12" s="18">
        <v>186</v>
      </c>
      <c r="N12" s="19">
        <v>452</v>
      </c>
      <c r="O12" s="20">
        <v>3073</v>
      </c>
      <c r="P12" s="18">
        <v>15</v>
      </c>
      <c r="Q12" s="18">
        <v>446</v>
      </c>
      <c r="R12" s="18">
        <v>7</v>
      </c>
      <c r="S12" s="18">
        <v>63</v>
      </c>
      <c r="T12" s="18">
        <v>37</v>
      </c>
      <c r="U12" s="19">
        <v>3641</v>
      </c>
    </row>
    <row r="13" spans="1:22" x14ac:dyDescent="0.2">
      <c r="A13" s="4" t="s">
        <v>13</v>
      </c>
      <c r="B13" s="18">
        <f t="shared" si="0"/>
        <v>1730</v>
      </c>
      <c r="C13" s="18">
        <f t="shared" si="0"/>
        <v>8</v>
      </c>
      <c r="D13" s="18">
        <f t="shared" si="0"/>
        <v>625</v>
      </c>
      <c r="E13" s="18">
        <f t="shared" si="0"/>
        <v>69</v>
      </c>
      <c r="F13" s="18">
        <f t="shared" si="0"/>
        <v>383</v>
      </c>
      <c r="G13" s="18">
        <f t="shared" si="1"/>
        <v>253</v>
      </c>
      <c r="H13" s="19">
        <v>3097</v>
      </c>
      <c r="I13" s="20"/>
      <c r="J13" s="18"/>
      <c r="K13" s="18">
        <v>271</v>
      </c>
      <c r="L13" s="18">
        <v>69</v>
      </c>
      <c r="M13" s="18">
        <v>285</v>
      </c>
      <c r="N13" s="19">
        <v>625</v>
      </c>
      <c r="O13" s="20">
        <v>1730</v>
      </c>
      <c r="P13" s="18">
        <v>8</v>
      </c>
      <c r="Q13" s="18">
        <v>354</v>
      </c>
      <c r="R13" s="18"/>
      <c r="S13" s="18">
        <v>98</v>
      </c>
      <c r="T13" s="18">
        <v>253</v>
      </c>
      <c r="U13" s="19">
        <v>2443</v>
      </c>
    </row>
    <row r="14" spans="1:22" x14ac:dyDescent="0.2">
      <c r="A14" s="6" t="s">
        <v>54</v>
      </c>
      <c r="B14" s="18">
        <f t="shared" si="0"/>
        <v>2070</v>
      </c>
      <c r="C14" s="18">
        <f t="shared" si="0"/>
        <v>3</v>
      </c>
      <c r="D14" s="18">
        <f t="shared" si="0"/>
        <v>179</v>
      </c>
      <c r="E14" s="18">
        <f t="shared" si="0"/>
        <v>15</v>
      </c>
      <c r="F14" s="18">
        <f t="shared" si="0"/>
        <v>111</v>
      </c>
      <c r="G14" s="18">
        <f t="shared" si="1"/>
        <v>5</v>
      </c>
      <c r="H14" s="19">
        <v>2401</v>
      </c>
      <c r="I14" s="20">
        <v>56</v>
      </c>
      <c r="J14" s="18"/>
      <c r="K14" s="18">
        <v>76</v>
      </c>
      <c r="L14" s="18">
        <v>10</v>
      </c>
      <c r="M14" s="18">
        <v>73</v>
      </c>
      <c r="N14" s="19">
        <v>215</v>
      </c>
      <c r="O14" s="20">
        <v>2014</v>
      </c>
      <c r="P14" s="18">
        <v>3</v>
      </c>
      <c r="Q14" s="18">
        <v>103</v>
      </c>
      <c r="R14" s="18">
        <v>5</v>
      </c>
      <c r="S14" s="18">
        <v>38</v>
      </c>
      <c r="T14" s="18">
        <v>5</v>
      </c>
      <c r="U14" s="19">
        <v>2168</v>
      </c>
    </row>
    <row r="15" spans="1:22" x14ac:dyDescent="0.2">
      <c r="A15" s="4" t="s">
        <v>34</v>
      </c>
      <c r="B15" s="18">
        <f t="shared" si="0"/>
        <v>1920</v>
      </c>
      <c r="C15" s="18">
        <f t="shared" si="0"/>
        <v>5</v>
      </c>
      <c r="D15" s="18">
        <f t="shared" si="0"/>
        <v>504</v>
      </c>
      <c r="E15" s="18">
        <f t="shared" si="0"/>
        <v>1</v>
      </c>
      <c r="F15" s="18">
        <f t="shared" si="0"/>
        <v>81</v>
      </c>
      <c r="G15" s="18">
        <f t="shared" si="1"/>
        <v>0</v>
      </c>
      <c r="H15" s="19">
        <v>2219</v>
      </c>
      <c r="I15" s="20">
        <v>6</v>
      </c>
      <c r="J15" s="18"/>
      <c r="K15" s="18">
        <v>123</v>
      </c>
      <c r="L15" s="18">
        <v>1</v>
      </c>
      <c r="M15" s="18">
        <v>36</v>
      </c>
      <c r="N15" s="19">
        <v>166</v>
      </c>
      <c r="O15" s="20">
        <v>1914</v>
      </c>
      <c r="P15" s="18">
        <v>5</v>
      </c>
      <c r="Q15" s="18">
        <v>381</v>
      </c>
      <c r="R15" s="18"/>
      <c r="S15" s="18">
        <v>45</v>
      </c>
      <c r="T15" s="18"/>
      <c r="U15" s="19">
        <v>2345</v>
      </c>
    </row>
    <row r="16" spans="1:22" x14ac:dyDescent="0.2">
      <c r="A16" s="4" t="s">
        <v>36</v>
      </c>
      <c r="B16" s="18">
        <f>I16+O16</f>
        <v>1688</v>
      </c>
      <c r="C16" s="18">
        <f>J16+P16</f>
        <v>17</v>
      </c>
      <c r="D16" s="18">
        <f>K16+Q16</f>
        <v>484</v>
      </c>
      <c r="E16" s="18">
        <f>L16+R16</f>
        <v>142</v>
      </c>
      <c r="F16" s="18">
        <f>M16+S16</f>
        <v>396</v>
      </c>
      <c r="G16" s="18">
        <f t="shared" si="1"/>
        <v>126</v>
      </c>
      <c r="H16" s="19">
        <v>3203</v>
      </c>
      <c r="I16" s="20">
        <v>61</v>
      </c>
      <c r="J16" s="18"/>
      <c r="K16" s="18">
        <v>198</v>
      </c>
      <c r="L16" s="18">
        <v>44</v>
      </c>
      <c r="M16" s="18">
        <v>259</v>
      </c>
      <c r="N16" s="19">
        <v>562</v>
      </c>
      <c r="O16" s="20">
        <v>1627</v>
      </c>
      <c r="P16" s="18">
        <v>17</v>
      </c>
      <c r="Q16" s="18">
        <v>286</v>
      </c>
      <c r="R16" s="18">
        <v>98</v>
      </c>
      <c r="S16" s="18">
        <v>137</v>
      </c>
      <c r="T16" s="18">
        <v>126</v>
      </c>
      <c r="U16" s="19">
        <v>2291</v>
      </c>
    </row>
    <row r="17" spans="1:21" x14ac:dyDescent="0.2">
      <c r="A17" s="4" t="s">
        <v>35</v>
      </c>
      <c r="B17" s="18">
        <f t="shared" si="0"/>
        <v>1583</v>
      </c>
      <c r="C17" s="18">
        <f t="shared" si="0"/>
        <v>4</v>
      </c>
      <c r="D17" s="18">
        <f t="shared" si="0"/>
        <v>641</v>
      </c>
      <c r="E17" s="18">
        <f t="shared" si="0"/>
        <v>8</v>
      </c>
      <c r="F17" s="18">
        <f t="shared" si="0"/>
        <v>180</v>
      </c>
      <c r="G17" s="18">
        <f t="shared" si="1"/>
        <v>81</v>
      </c>
      <c r="H17" s="19">
        <v>2534</v>
      </c>
      <c r="I17" s="20">
        <v>25</v>
      </c>
      <c r="J17" s="18"/>
      <c r="K17" s="18">
        <v>132</v>
      </c>
      <c r="L17" s="18">
        <v>8</v>
      </c>
      <c r="M17" s="18">
        <v>148</v>
      </c>
      <c r="N17" s="19">
        <v>313</v>
      </c>
      <c r="O17" s="20">
        <v>1558</v>
      </c>
      <c r="P17" s="18">
        <v>4</v>
      </c>
      <c r="Q17" s="18">
        <v>509</v>
      </c>
      <c r="R17" s="18"/>
      <c r="S17" s="18">
        <v>32</v>
      </c>
      <c r="T17" s="18">
        <v>81</v>
      </c>
      <c r="U17" s="19">
        <v>2184</v>
      </c>
    </row>
    <row r="18" spans="1:21" x14ac:dyDescent="0.2">
      <c r="A18" s="4" t="s">
        <v>37</v>
      </c>
      <c r="B18" s="18">
        <f>I18+O18</f>
        <v>1471</v>
      </c>
      <c r="C18" s="18">
        <f>J18+P18</f>
        <v>138</v>
      </c>
      <c r="D18" s="18">
        <f>K18+Q18</f>
        <v>624</v>
      </c>
      <c r="E18" s="18">
        <f>L18+R18</f>
        <v>1001</v>
      </c>
      <c r="F18" s="18">
        <f>M18+S18</f>
        <v>1830</v>
      </c>
      <c r="G18" s="18">
        <f t="shared" si="1"/>
        <v>17</v>
      </c>
      <c r="H18" s="19">
        <v>4185</v>
      </c>
      <c r="I18" s="20">
        <v>64</v>
      </c>
      <c r="J18" s="18"/>
      <c r="K18" s="18">
        <v>351</v>
      </c>
      <c r="L18" s="18">
        <v>898</v>
      </c>
      <c r="M18" s="18">
        <v>1277</v>
      </c>
      <c r="N18" s="19">
        <v>2590</v>
      </c>
      <c r="O18" s="20">
        <v>1407</v>
      </c>
      <c r="P18" s="18">
        <v>138</v>
      </c>
      <c r="Q18" s="18">
        <v>273</v>
      </c>
      <c r="R18" s="18">
        <v>103</v>
      </c>
      <c r="S18" s="18">
        <v>553</v>
      </c>
      <c r="T18" s="18">
        <v>17</v>
      </c>
      <c r="U18" s="19">
        <v>2491</v>
      </c>
    </row>
    <row r="19" spans="1:21" x14ac:dyDescent="0.2">
      <c r="A19" s="4" t="s">
        <v>38</v>
      </c>
      <c r="B19" s="18">
        <f t="shared" si="0"/>
        <v>2026</v>
      </c>
      <c r="C19" s="18">
        <f t="shared" si="0"/>
        <v>8</v>
      </c>
      <c r="D19" s="18">
        <f t="shared" si="0"/>
        <v>351</v>
      </c>
      <c r="E19" s="18">
        <f t="shared" si="0"/>
        <v>12</v>
      </c>
      <c r="F19" s="18">
        <f t="shared" si="0"/>
        <v>144</v>
      </c>
      <c r="G19" s="18">
        <f t="shared" si="1"/>
        <v>471</v>
      </c>
      <c r="H19" s="19">
        <v>2893</v>
      </c>
      <c r="I19" s="20">
        <v>2</v>
      </c>
      <c r="J19" s="18">
        <v>1</v>
      </c>
      <c r="K19" s="18">
        <v>134</v>
      </c>
      <c r="L19" s="18">
        <v>10</v>
      </c>
      <c r="M19" s="18">
        <v>106</v>
      </c>
      <c r="N19" s="19">
        <v>253</v>
      </c>
      <c r="O19" s="20">
        <v>2024</v>
      </c>
      <c r="P19" s="18">
        <v>7</v>
      </c>
      <c r="Q19" s="18">
        <v>217</v>
      </c>
      <c r="R19" s="18">
        <v>2</v>
      </c>
      <c r="S19" s="18">
        <v>38</v>
      </c>
      <c r="T19" s="18">
        <v>471</v>
      </c>
      <c r="U19" s="19">
        <v>2759</v>
      </c>
    </row>
    <row r="20" spans="1:21" x14ac:dyDescent="0.2">
      <c r="A20" s="4" t="s">
        <v>55</v>
      </c>
      <c r="B20" s="18">
        <f t="shared" si="0"/>
        <v>826</v>
      </c>
      <c r="C20" s="18">
        <f t="shared" si="0"/>
        <v>4</v>
      </c>
      <c r="D20" s="18">
        <f t="shared" si="0"/>
        <v>131</v>
      </c>
      <c r="E20" s="18">
        <f t="shared" si="0"/>
        <v>4</v>
      </c>
      <c r="F20" s="18">
        <f t="shared" si="0"/>
        <v>67</v>
      </c>
      <c r="G20" s="18">
        <f t="shared" si="1"/>
        <v>26</v>
      </c>
      <c r="H20" s="19">
        <v>1143</v>
      </c>
      <c r="I20" s="20">
        <v>1</v>
      </c>
      <c r="J20" s="18"/>
      <c r="K20" s="18">
        <v>82</v>
      </c>
      <c r="L20" s="18">
        <v>4</v>
      </c>
      <c r="M20" s="18">
        <v>44</v>
      </c>
      <c r="N20" s="19">
        <v>131</v>
      </c>
      <c r="O20" s="20">
        <v>825</v>
      </c>
      <c r="P20" s="18">
        <v>4</v>
      </c>
      <c r="Q20" s="18">
        <v>49</v>
      </c>
      <c r="R20" s="18"/>
      <c r="S20" s="18">
        <v>23</v>
      </c>
      <c r="T20" s="18">
        <v>26</v>
      </c>
      <c r="U20" s="19">
        <v>927</v>
      </c>
    </row>
    <row r="21" spans="1:21" x14ac:dyDescent="0.2">
      <c r="A21" s="6" t="s">
        <v>39</v>
      </c>
      <c r="B21" s="18">
        <f t="shared" si="0"/>
        <v>1876</v>
      </c>
      <c r="C21" s="18">
        <f t="shared" si="0"/>
        <v>8</v>
      </c>
      <c r="D21" s="18">
        <f t="shared" si="0"/>
        <v>442</v>
      </c>
      <c r="E21" s="18">
        <f t="shared" si="0"/>
        <v>5</v>
      </c>
      <c r="F21" s="18">
        <f t="shared" si="0"/>
        <v>67</v>
      </c>
      <c r="G21" s="18">
        <f t="shared" si="1"/>
        <v>108</v>
      </c>
      <c r="H21" s="19">
        <v>2574</v>
      </c>
      <c r="I21" s="20">
        <v>32</v>
      </c>
      <c r="J21" s="18">
        <v>2</v>
      </c>
      <c r="K21" s="18">
        <v>156</v>
      </c>
      <c r="L21" s="18">
        <v>5</v>
      </c>
      <c r="M21" s="18">
        <v>37</v>
      </c>
      <c r="N21" s="19">
        <v>232</v>
      </c>
      <c r="O21" s="20">
        <v>1844</v>
      </c>
      <c r="P21" s="18">
        <v>6</v>
      </c>
      <c r="Q21" s="18">
        <v>286</v>
      </c>
      <c r="R21" s="18"/>
      <c r="S21" s="18">
        <v>30</v>
      </c>
      <c r="T21" s="18">
        <v>108</v>
      </c>
      <c r="U21" s="19">
        <v>2274</v>
      </c>
    </row>
    <row r="22" spans="1:21" x14ac:dyDescent="0.2">
      <c r="A22" s="4" t="s">
        <v>14</v>
      </c>
      <c r="B22" s="18">
        <f t="shared" si="0"/>
        <v>3733</v>
      </c>
      <c r="C22" s="18">
        <f t="shared" si="0"/>
        <v>39</v>
      </c>
      <c r="D22" s="18">
        <f t="shared" si="0"/>
        <v>592</v>
      </c>
      <c r="E22" s="18">
        <f t="shared" si="0"/>
        <v>36</v>
      </c>
      <c r="F22" s="18">
        <f t="shared" si="0"/>
        <v>232</v>
      </c>
      <c r="G22" s="18">
        <f t="shared" si="1"/>
        <v>178</v>
      </c>
      <c r="H22" s="19">
        <v>4830</v>
      </c>
      <c r="I22" s="20">
        <v>45</v>
      </c>
      <c r="J22" s="18">
        <v>2</v>
      </c>
      <c r="K22" s="18">
        <v>136</v>
      </c>
      <c r="L22" s="18">
        <v>30</v>
      </c>
      <c r="M22" s="18">
        <v>142</v>
      </c>
      <c r="N22" s="19">
        <v>355</v>
      </c>
      <c r="O22" s="20">
        <v>3688</v>
      </c>
      <c r="P22" s="18">
        <v>37</v>
      </c>
      <c r="Q22" s="18">
        <v>456</v>
      </c>
      <c r="R22" s="18">
        <v>6</v>
      </c>
      <c r="S22" s="18">
        <v>90</v>
      </c>
      <c r="T22" s="18">
        <v>178</v>
      </c>
      <c r="U22" s="19">
        <v>4455</v>
      </c>
    </row>
    <row r="23" spans="1:21" x14ac:dyDescent="0.2">
      <c r="A23" s="4" t="s">
        <v>40</v>
      </c>
      <c r="B23" s="18">
        <f t="shared" si="0"/>
        <v>1934</v>
      </c>
      <c r="C23" s="18">
        <f t="shared" si="0"/>
        <v>14</v>
      </c>
      <c r="D23" s="18">
        <f t="shared" si="0"/>
        <v>918</v>
      </c>
      <c r="E23" s="18">
        <f t="shared" si="0"/>
        <v>131</v>
      </c>
      <c r="F23" s="18">
        <f t="shared" si="0"/>
        <v>443</v>
      </c>
      <c r="G23" s="18">
        <f t="shared" si="1"/>
        <v>302</v>
      </c>
      <c r="H23" s="19">
        <v>4402</v>
      </c>
      <c r="I23" s="20"/>
      <c r="J23" s="18"/>
      <c r="K23" s="18">
        <v>383</v>
      </c>
      <c r="L23" s="18">
        <v>125</v>
      </c>
      <c r="M23" s="18">
        <v>320</v>
      </c>
      <c r="N23" s="19">
        <v>828</v>
      </c>
      <c r="O23" s="20">
        <v>1934</v>
      </c>
      <c r="P23" s="18">
        <v>14</v>
      </c>
      <c r="Q23" s="18">
        <v>535</v>
      </c>
      <c r="R23" s="18">
        <v>6</v>
      </c>
      <c r="S23" s="18">
        <v>123</v>
      </c>
      <c r="T23" s="18">
        <v>302</v>
      </c>
      <c r="U23" s="19">
        <v>2914</v>
      </c>
    </row>
    <row r="24" spans="1:21" x14ac:dyDescent="0.2">
      <c r="A24" s="4" t="s">
        <v>15</v>
      </c>
      <c r="B24" s="18">
        <f t="shared" ref="B24:F50" si="2">I24+O24</f>
        <v>831</v>
      </c>
      <c r="C24" s="18">
        <f t="shared" si="2"/>
        <v>0</v>
      </c>
      <c r="D24" s="18">
        <f t="shared" si="2"/>
        <v>159</v>
      </c>
      <c r="E24" s="18">
        <f t="shared" si="2"/>
        <v>5</v>
      </c>
      <c r="F24" s="18">
        <f t="shared" si="2"/>
        <v>66</v>
      </c>
      <c r="G24" s="18">
        <f t="shared" si="1"/>
        <v>41</v>
      </c>
      <c r="H24" s="19">
        <v>1147</v>
      </c>
      <c r="I24" s="20">
        <v>1</v>
      </c>
      <c r="J24" s="18"/>
      <c r="K24" s="18">
        <v>24</v>
      </c>
      <c r="L24" s="18">
        <v>3</v>
      </c>
      <c r="M24" s="18">
        <v>51</v>
      </c>
      <c r="N24" s="19">
        <v>79</v>
      </c>
      <c r="O24" s="20">
        <v>830</v>
      </c>
      <c r="P24" s="18"/>
      <c r="Q24" s="18">
        <v>135</v>
      </c>
      <c r="R24" s="18">
        <v>2</v>
      </c>
      <c r="S24" s="18">
        <v>15</v>
      </c>
      <c r="T24" s="18">
        <v>41</v>
      </c>
      <c r="U24" s="19">
        <v>1023</v>
      </c>
    </row>
    <row r="25" spans="1:21" x14ac:dyDescent="0.2">
      <c r="A25" s="4" t="s">
        <v>41</v>
      </c>
      <c r="B25" s="18">
        <f t="shared" si="2"/>
        <v>1801</v>
      </c>
      <c r="C25" s="18">
        <f t="shared" si="2"/>
        <v>12</v>
      </c>
      <c r="D25" s="18">
        <f t="shared" si="2"/>
        <v>398</v>
      </c>
      <c r="E25" s="18">
        <f t="shared" si="2"/>
        <v>49</v>
      </c>
      <c r="F25" s="18">
        <f t="shared" si="2"/>
        <v>63</v>
      </c>
      <c r="G25" s="18">
        <f t="shared" si="1"/>
        <v>126</v>
      </c>
      <c r="H25" s="19">
        <v>2405</v>
      </c>
      <c r="I25" s="20">
        <v>3</v>
      </c>
      <c r="J25" s="18"/>
      <c r="K25" s="18">
        <v>180</v>
      </c>
      <c r="L25" s="18">
        <v>40</v>
      </c>
      <c r="M25" s="18">
        <v>43</v>
      </c>
      <c r="N25" s="19">
        <v>266</v>
      </c>
      <c r="O25" s="20">
        <v>1798</v>
      </c>
      <c r="P25" s="18">
        <v>12</v>
      </c>
      <c r="Q25" s="18">
        <v>218</v>
      </c>
      <c r="R25" s="18">
        <v>9</v>
      </c>
      <c r="S25" s="18">
        <v>20</v>
      </c>
      <c r="T25" s="18">
        <v>126</v>
      </c>
      <c r="U25" s="19">
        <v>2183</v>
      </c>
    </row>
    <row r="26" spans="1:21" x14ac:dyDescent="0.2">
      <c r="A26" s="4" t="s">
        <v>16</v>
      </c>
      <c r="B26" s="18">
        <f t="shared" si="2"/>
        <v>2710</v>
      </c>
      <c r="C26" s="18">
        <f t="shared" si="2"/>
        <v>15</v>
      </c>
      <c r="D26" s="18">
        <f t="shared" si="2"/>
        <v>821</v>
      </c>
      <c r="E26" s="18">
        <f t="shared" si="2"/>
        <v>11</v>
      </c>
      <c r="F26" s="18">
        <f t="shared" si="2"/>
        <v>216</v>
      </c>
      <c r="G26" s="18">
        <f t="shared" si="1"/>
        <v>268</v>
      </c>
      <c r="H26" s="19">
        <v>3947</v>
      </c>
      <c r="I26" s="20">
        <v>39</v>
      </c>
      <c r="J26" s="18"/>
      <c r="K26" s="18">
        <v>395</v>
      </c>
      <c r="L26" s="18">
        <v>4</v>
      </c>
      <c r="M26" s="18">
        <v>112</v>
      </c>
      <c r="N26" s="19">
        <v>550</v>
      </c>
      <c r="O26" s="20">
        <v>2671</v>
      </c>
      <c r="P26" s="18">
        <v>15</v>
      </c>
      <c r="Q26" s="18">
        <v>426</v>
      </c>
      <c r="R26" s="18">
        <v>7</v>
      </c>
      <c r="S26" s="18">
        <v>104</v>
      </c>
      <c r="T26" s="18">
        <v>268</v>
      </c>
      <c r="U26" s="19">
        <v>3491</v>
      </c>
    </row>
    <row r="27" spans="1:21" x14ac:dyDescent="0.2">
      <c r="A27" s="4" t="s">
        <v>42</v>
      </c>
      <c r="B27" s="18">
        <f t="shared" si="2"/>
        <v>2524</v>
      </c>
      <c r="C27" s="18">
        <f t="shared" si="2"/>
        <v>3</v>
      </c>
      <c r="D27" s="18">
        <f t="shared" si="2"/>
        <v>878</v>
      </c>
      <c r="E27" s="18">
        <f t="shared" si="2"/>
        <v>138</v>
      </c>
      <c r="F27" s="18">
        <f t="shared" si="2"/>
        <v>132</v>
      </c>
      <c r="G27" s="18">
        <f t="shared" si="1"/>
        <v>544</v>
      </c>
      <c r="H27" s="19">
        <v>3822</v>
      </c>
      <c r="I27" s="20">
        <v>5</v>
      </c>
      <c r="J27" s="18"/>
      <c r="K27" s="18">
        <v>8</v>
      </c>
      <c r="L27" s="18">
        <v>137</v>
      </c>
      <c r="M27" s="18">
        <v>79</v>
      </c>
      <c r="N27" s="19">
        <v>229</v>
      </c>
      <c r="O27" s="20">
        <v>2519</v>
      </c>
      <c r="P27" s="18">
        <v>3</v>
      </c>
      <c r="Q27" s="18">
        <v>870</v>
      </c>
      <c r="R27" s="18">
        <v>1</v>
      </c>
      <c r="S27" s="18">
        <v>53</v>
      </c>
      <c r="T27" s="18">
        <v>544</v>
      </c>
      <c r="U27" s="19">
        <v>3990</v>
      </c>
    </row>
    <row r="28" spans="1:21" x14ac:dyDescent="0.2">
      <c r="A28" s="4" t="s">
        <v>17</v>
      </c>
      <c r="B28" s="18">
        <f t="shared" si="2"/>
        <v>1524</v>
      </c>
      <c r="C28" s="18">
        <f t="shared" si="2"/>
        <v>0</v>
      </c>
      <c r="D28" s="18">
        <f t="shared" si="2"/>
        <v>325</v>
      </c>
      <c r="E28" s="18">
        <f t="shared" si="2"/>
        <v>1</v>
      </c>
      <c r="F28" s="18">
        <f t="shared" si="2"/>
        <v>70</v>
      </c>
      <c r="G28" s="18">
        <f t="shared" si="1"/>
        <v>3</v>
      </c>
      <c r="H28" s="19">
        <v>1837</v>
      </c>
      <c r="I28" s="20">
        <v>1</v>
      </c>
      <c r="J28" s="18"/>
      <c r="K28" s="18">
        <v>161</v>
      </c>
      <c r="L28" s="18"/>
      <c r="M28" s="18">
        <v>62</v>
      </c>
      <c r="N28" s="19">
        <v>224</v>
      </c>
      <c r="O28" s="20">
        <v>1523</v>
      </c>
      <c r="P28" s="18"/>
      <c r="Q28" s="18">
        <v>164</v>
      </c>
      <c r="R28" s="18">
        <v>1</v>
      </c>
      <c r="S28" s="18">
        <v>8</v>
      </c>
      <c r="T28" s="18">
        <v>3</v>
      </c>
      <c r="U28" s="19">
        <v>1699</v>
      </c>
    </row>
    <row r="29" spans="1:21" x14ac:dyDescent="0.2">
      <c r="A29" s="4" t="s">
        <v>18</v>
      </c>
      <c r="B29" s="18">
        <f t="shared" si="2"/>
        <v>1900</v>
      </c>
      <c r="C29" s="18">
        <f t="shared" si="2"/>
        <v>7</v>
      </c>
      <c r="D29" s="18">
        <f t="shared" si="2"/>
        <v>374</v>
      </c>
      <c r="E29" s="18">
        <f t="shared" si="2"/>
        <v>23</v>
      </c>
      <c r="F29" s="18">
        <f t="shared" si="2"/>
        <v>76</v>
      </c>
      <c r="G29" s="18">
        <f t="shared" si="1"/>
        <v>300</v>
      </c>
      <c r="H29" s="19">
        <v>2529</v>
      </c>
      <c r="I29" s="20">
        <v>26</v>
      </c>
      <c r="J29" s="18"/>
      <c r="K29" s="18">
        <v>101</v>
      </c>
      <c r="L29" s="18">
        <v>20</v>
      </c>
      <c r="M29" s="18">
        <v>40</v>
      </c>
      <c r="N29" s="19">
        <v>187</v>
      </c>
      <c r="O29" s="20">
        <v>1874</v>
      </c>
      <c r="P29" s="18">
        <v>7</v>
      </c>
      <c r="Q29" s="18">
        <v>273</v>
      </c>
      <c r="R29" s="18">
        <v>3</v>
      </c>
      <c r="S29" s="18">
        <v>36</v>
      </c>
      <c r="T29" s="18">
        <v>300</v>
      </c>
      <c r="U29" s="19">
        <v>2493</v>
      </c>
    </row>
    <row r="30" spans="1:21" x14ac:dyDescent="0.2">
      <c r="A30" s="4" t="s">
        <v>19</v>
      </c>
      <c r="B30" s="18">
        <f t="shared" si="2"/>
        <v>1412</v>
      </c>
      <c r="C30" s="18">
        <f t="shared" si="2"/>
        <v>1</v>
      </c>
      <c r="D30" s="18">
        <f t="shared" si="2"/>
        <v>394</v>
      </c>
      <c r="E30" s="18">
        <f t="shared" si="2"/>
        <v>55</v>
      </c>
      <c r="F30" s="18">
        <f t="shared" si="2"/>
        <v>65</v>
      </c>
      <c r="G30" s="18">
        <f t="shared" si="1"/>
        <v>102</v>
      </c>
      <c r="H30" s="19">
        <v>2343</v>
      </c>
      <c r="I30" s="20"/>
      <c r="J30" s="18"/>
      <c r="K30" s="18">
        <v>32</v>
      </c>
      <c r="L30" s="18">
        <v>52</v>
      </c>
      <c r="M30" s="18">
        <v>47</v>
      </c>
      <c r="N30" s="19">
        <v>131</v>
      </c>
      <c r="O30" s="20">
        <v>1412</v>
      </c>
      <c r="P30" s="18">
        <v>1</v>
      </c>
      <c r="Q30" s="18">
        <v>362</v>
      </c>
      <c r="R30" s="18">
        <v>3</v>
      </c>
      <c r="S30" s="18">
        <v>18</v>
      </c>
      <c r="T30" s="18">
        <v>102</v>
      </c>
      <c r="U30" s="19">
        <v>1898</v>
      </c>
    </row>
    <row r="31" spans="1:21" x14ac:dyDescent="0.2">
      <c r="A31" s="4" t="s">
        <v>20</v>
      </c>
      <c r="B31" s="18">
        <f t="shared" si="2"/>
        <v>2663</v>
      </c>
      <c r="C31" s="18">
        <f t="shared" si="2"/>
        <v>2</v>
      </c>
      <c r="D31" s="18">
        <f t="shared" si="2"/>
        <v>526</v>
      </c>
      <c r="E31" s="18">
        <f t="shared" si="2"/>
        <v>23</v>
      </c>
      <c r="F31" s="18">
        <f t="shared" si="2"/>
        <v>173</v>
      </c>
      <c r="G31" s="18">
        <f t="shared" si="1"/>
        <v>58</v>
      </c>
      <c r="H31" s="19">
        <v>3460</v>
      </c>
      <c r="I31" s="20">
        <v>11</v>
      </c>
      <c r="J31" s="18"/>
      <c r="K31" s="18">
        <v>229</v>
      </c>
      <c r="L31" s="18">
        <v>18</v>
      </c>
      <c r="M31" s="18">
        <v>145</v>
      </c>
      <c r="N31" s="19">
        <v>403</v>
      </c>
      <c r="O31" s="20">
        <v>2652</v>
      </c>
      <c r="P31" s="18">
        <v>2</v>
      </c>
      <c r="Q31" s="18">
        <v>297</v>
      </c>
      <c r="R31" s="18">
        <v>5</v>
      </c>
      <c r="S31" s="18">
        <v>28</v>
      </c>
      <c r="T31" s="18">
        <v>58</v>
      </c>
      <c r="U31" s="19">
        <v>3042</v>
      </c>
    </row>
    <row r="32" spans="1:21" x14ac:dyDescent="0.2">
      <c r="A32" s="4" t="s">
        <v>43</v>
      </c>
      <c r="B32" s="18">
        <f t="shared" si="2"/>
        <v>1558</v>
      </c>
      <c r="C32" s="18">
        <f t="shared" si="2"/>
        <v>6</v>
      </c>
      <c r="D32" s="18">
        <f t="shared" si="2"/>
        <v>94</v>
      </c>
      <c r="E32" s="18">
        <f t="shared" si="2"/>
        <v>2</v>
      </c>
      <c r="F32" s="18">
        <f t="shared" si="2"/>
        <v>96</v>
      </c>
      <c r="G32" s="18">
        <f t="shared" si="1"/>
        <v>31</v>
      </c>
      <c r="H32" s="19">
        <v>1964</v>
      </c>
      <c r="I32" s="20">
        <v>8</v>
      </c>
      <c r="J32" s="18">
        <v>2</v>
      </c>
      <c r="K32" s="18">
        <v>24</v>
      </c>
      <c r="L32" s="18">
        <v>1</v>
      </c>
      <c r="M32" s="18">
        <v>76</v>
      </c>
      <c r="N32" s="19">
        <v>111</v>
      </c>
      <c r="O32" s="20">
        <v>1550</v>
      </c>
      <c r="P32" s="18">
        <v>4</v>
      </c>
      <c r="Q32" s="18">
        <v>70</v>
      </c>
      <c r="R32" s="18">
        <v>1</v>
      </c>
      <c r="S32" s="18">
        <v>20</v>
      </c>
      <c r="T32" s="18">
        <v>31</v>
      </c>
      <c r="U32" s="19">
        <v>1676</v>
      </c>
    </row>
    <row r="33" spans="1:21" x14ac:dyDescent="0.2">
      <c r="A33" s="4" t="s">
        <v>44</v>
      </c>
      <c r="B33" s="18">
        <f t="shared" si="2"/>
        <v>4025</v>
      </c>
      <c r="C33" s="18">
        <f t="shared" si="2"/>
        <v>20</v>
      </c>
      <c r="D33" s="18">
        <f t="shared" si="2"/>
        <v>1215</v>
      </c>
      <c r="E33" s="18">
        <f t="shared" si="2"/>
        <v>5</v>
      </c>
      <c r="F33" s="18">
        <f t="shared" si="2"/>
        <v>886</v>
      </c>
      <c r="G33" s="18">
        <f t="shared" si="1"/>
        <v>59</v>
      </c>
      <c r="H33" s="19">
        <v>6246</v>
      </c>
      <c r="I33" s="20">
        <v>17</v>
      </c>
      <c r="J33" s="18"/>
      <c r="K33" s="18">
        <v>217</v>
      </c>
      <c r="L33" s="18">
        <v>4</v>
      </c>
      <c r="M33" s="18">
        <v>732</v>
      </c>
      <c r="N33" s="19">
        <v>970</v>
      </c>
      <c r="O33" s="20">
        <v>4008</v>
      </c>
      <c r="P33" s="18">
        <v>20</v>
      </c>
      <c r="Q33" s="18">
        <v>998</v>
      </c>
      <c r="R33" s="18">
        <v>1</v>
      </c>
      <c r="S33" s="18">
        <v>154</v>
      </c>
      <c r="T33" s="18">
        <v>59</v>
      </c>
      <c r="U33" s="19">
        <v>5240</v>
      </c>
    </row>
    <row r="34" spans="1:21" x14ac:dyDescent="0.2">
      <c r="A34" s="4" t="s">
        <v>21</v>
      </c>
      <c r="B34" s="18">
        <f>I34+O34</f>
        <v>560</v>
      </c>
      <c r="C34" s="18">
        <f>J34+P34</f>
        <v>26</v>
      </c>
      <c r="D34" s="18">
        <f>K34+Q34</f>
        <v>51</v>
      </c>
      <c r="E34" s="18">
        <f>L34+R34</f>
        <v>20</v>
      </c>
      <c r="F34" s="18">
        <f>M34+S34</f>
        <v>79</v>
      </c>
      <c r="G34" s="18">
        <f t="shared" si="1"/>
        <v>0</v>
      </c>
      <c r="H34" s="19">
        <v>649</v>
      </c>
      <c r="I34" s="20">
        <v>247</v>
      </c>
      <c r="J34" s="18"/>
      <c r="K34" s="18">
        <v>13</v>
      </c>
      <c r="L34" s="18">
        <v>1</v>
      </c>
      <c r="M34" s="18">
        <v>8</v>
      </c>
      <c r="N34" s="19">
        <v>269</v>
      </c>
      <c r="O34" s="20">
        <v>313</v>
      </c>
      <c r="P34" s="18">
        <v>26</v>
      </c>
      <c r="Q34" s="18">
        <v>38</v>
      </c>
      <c r="R34" s="18">
        <v>19</v>
      </c>
      <c r="S34" s="18">
        <v>71</v>
      </c>
      <c r="T34" s="18"/>
      <c r="U34" s="19">
        <v>467</v>
      </c>
    </row>
    <row r="35" spans="1:21" x14ac:dyDescent="0.2">
      <c r="A35" s="4" t="s">
        <v>45</v>
      </c>
      <c r="B35" s="18">
        <f t="shared" si="2"/>
        <v>2258</v>
      </c>
      <c r="C35" s="18">
        <f t="shared" si="2"/>
        <v>2</v>
      </c>
      <c r="D35" s="18">
        <f t="shared" si="2"/>
        <v>256</v>
      </c>
      <c r="E35" s="18">
        <f t="shared" si="2"/>
        <v>142</v>
      </c>
      <c r="F35" s="18">
        <f t="shared" si="2"/>
        <v>120</v>
      </c>
      <c r="G35" s="18">
        <f t="shared" si="1"/>
        <v>29</v>
      </c>
      <c r="H35" s="19">
        <v>3315</v>
      </c>
      <c r="I35" s="20">
        <v>12</v>
      </c>
      <c r="J35" s="18"/>
      <c r="K35" s="18">
        <v>75</v>
      </c>
      <c r="L35" s="18">
        <v>59</v>
      </c>
      <c r="M35" s="18">
        <v>71</v>
      </c>
      <c r="N35" s="19">
        <v>217</v>
      </c>
      <c r="O35" s="20">
        <v>2246</v>
      </c>
      <c r="P35" s="18">
        <v>2</v>
      </c>
      <c r="Q35" s="18">
        <v>181</v>
      </c>
      <c r="R35" s="18">
        <v>83</v>
      </c>
      <c r="S35" s="18">
        <v>49</v>
      </c>
      <c r="T35" s="18">
        <v>29</v>
      </c>
      <c r="U35" s="19">
        <v>2590</v>
      </c>
    </row>
    <row r="36" spans="1:21" x14ac:dyDescent="0.2">
      <c r="A36" s="4" t="s">
        <v>46</v>
      </c>
      <c r="B36" s="18">
        <f>I36+O36</f>
        <v>1329</v>
      </c>
      <c r="C36" s="18">
        <f>J36+P36</f>
        <v>3</v>
      </c>
      <c r="D36" s="18">
        <f>K36+Q36</f>
        <v>1080</v>
      </c>
      <c r="E36" s="18">
        <f>L36+R36</f>
        <v>9</v>
      </c>
      <c r="F36" s="18">
        <f>M36+S36</f>
        <v>35</v>
      </c>
      <c r="G36" s="18">
        <f t="shared" si="1"/>
        <v>55</v>
      </c>
      <c r="H36" s="19">
        <v>2367</v>
      </c>
      <c r="I36" s="20">
        <v>2</v>
      </c>
      <c r="J36" s="18"/>
      <c r="K36" s="18">
        <v>10</v>
      </c>
      <c r="L36" s="18">
        <v>4</v>
      </c>
      <c r="M36" s="18">
        <v>4</v>
      </c>
      <c r="N36" s="19">
        <v>20</v>
      </c>
      <c r="O36" s="20">
        <v>1327</v>
      </c>
      <c r="P36" s="18">
        <v>3</v>
      </c>
      <c r="Q36" s="18">
        <v>1070</v>
      </c>
      <c r="R36" s="18">
        <v>5</v>
      </c>
      <c r="S36" s="18">
        <v>31</v>
      </c>
      <c r="T36" s="18">
        <v>55</v>
      </c>
      <c r="U36" s="19">
        <v>2491</v>
      </c>
    </row>
    <row r="37" spans="1:21" x14ac:dyDescent="0.2">
      <c r="A37" s="4" t="s">
        <v>47</v>
      </c>
      <c r="B37" s="18">
        <f t="shared" si="2"/>
        <v>2068</v>
      </c>
      <c r="C37" s="18">
        <f t="shared" si="2"/>
        <v>3</v>
      </c>
      <c r="D37" s="18">
        <f t="shared" si="2"/>
        <v>545</v>
      </c>
      <c r="E37" s="18">
        <f t="shared" si="2"/>
        <v>0</v>
      </c>
      <c r="F37" s="18">
        <f t="shared" si="2"/>
        <v>93</v>
      </c>
      <c r="G37" s="18">
        <f t="shared" si="1"/>
        <v>84</v>
      </c>
      <c r="H37" s="19">
        <v>3044</v>
      </c>
      <c r="I37" s="20">
        <v>1</v>
      </c>
      <c r="J37" s="18"/>
      <c r="K37" s="18">
        <v>111</v>
      </c>
      <c r="L37" s="18"/>
      <c r="M37" s="18">
        <v>59</v>
      </c>
      <c r="N37" s="19">
        <v>171</v>
      </c>
      <c r="O37" s="20">
        <v>2067</v>
      </c>
      <c r="P37" s="18">
        <v>3</v>
      </c>
      <c r="Q37" s="18">
        <v>434</v>
      </c>
      <c r="R37" s="18"/>
      <c r="S37" s="18">
        <v>34</v>
      </c>
      <c r="T37" s="18">
        <v>84</v>
      </c>
      <c r="U37" s="19">
        <v>2622</v>
      </c>
    </row>
    <row r="38" spans="1:21" x14ac:dyDescent="0.2">
      <c r="A38" s="4" t="s">
        <v>48</v>
      </c>
      <c r="B38" s="18">
        <f t="shared" si="2"/>
        <v>1959</v>
      </c>
      <c r="C38" s="18">
        <f t="shared" si="2"/>
        <v>8</v>
      </c>
      <c r="D38" s="18">
        <f t="shared" si="2"/>
        <v>790</v>
      </c>
      <c r="E38" s="18">
        <f t="shared" si="2"/>
        <v>30</v>
      </c>
      <c r="F38" s="18">
        <f t="shared" si="2"/>
        <v>134</v>
      </c>
      <c r="G38" s="18">
        <f t="shared" si="1"/>
        <v>57</v>
      </c>
      <c r="H38" s="19">
        <v>3214</v>
      </c>
      <c r="I38" s="20">
        <v>38</v>
      </c>
      <c r="J38" s="18">
        <v>1</v>
      </c>
      <c r="K38" s="18">
        <v>304</v>
      </c>
      <c r="L38" s="18">
        <v>30</v>
      </c>
      <c r="M38" s="18">
        <v>84</v>
      </c>
      <c r="N38" s="19">
        <v>457</v>
      </c>
      <c r="O38" s="20">
        <v>1921</v>
      </c>
      <c r="P38" s="18">
        <v>7</v>
      </c>
      <c r="Q38" s="18">
        <v>486</v>
      </c>
      <c r="R38" s="18"/>
      <c r="S38" s="18">
        <v>50</v>
      </c>
      <c r="T38" s="18">
        <v>57</v>
      </c>
      <c r="U38" s="19">
        <v>2521</v>
      </c>
    </row>
    <row r="39" spans="1:21" x14ac:dyDescent="0.2">
      <c r="A39" s="4" t="s">
        <v>22</v>
      </c>
      <c r="B39" s="18">
        <f t="shared" si="2"/>
        <v>2050</v>
      </c>
      <c r="C39" s="18">
        <f t="shared" si="2"/>
        <v>5</v>
      </c>
      <c r="D39" s="18">
        <f t="shared" si="2"/>
        <v>525</v>
      </c>
      <c r="E39" s="18">
        <f t="shared" si="2"/>
        <v>69</v>
      </c>
      <c r="F39" s="18">
        <f t="shared" si="2"/>
        <v>83</v>
      </c>
      <c r="G39" s="18">
        <f t="shared" si="1"/>
        <v>21</v>
      </c>
      <c r="H39" s="19">
        <v>2713</v>
      </c>
      <c r="I39" s="20">
        <v>12</v>
      </c>
      <c r="J39" s="18"/>
      <c r="K39" s="18">
        <v>182</v>
      </c>
      <c r="L39" s="18">
        <v>42</v>
      </c>
      <c r="M39" s="18">
        <v>56</v>
      </c>
      <c r="N39" s="19">
        <v>292</v>
      </c>
      <c r="O39" s="20">
        <v>2038</v>
      </c>
      <c r="P39" s="18">
        <v>5</v>
      </c>
      <c r="Q39" s="18">
        <v>343</v>
      </c>
      <c r="R39" s="18">
        <v>27</v>
      </c>
      <c r="S39" s="18">
        <v>27</v>
      </c>
      <c r="T39" s="18">
        <v>21</v>
      </c>
      <c r="U39" s="19">
        <v>2461</v>
      </c>
    </row>
    <row r="40" spans="1:21" x14ac:dyDescent="0.2">
      <c r="A40" s="4" t="s">
        <v>23</v>
      </c>
      <c r="B40" s="18">
        <f t="shared" si="2"/>
        <v>3060</v>
      </c>
      <c r="C40" s="18">
        <f t="shared" si="2"/>
        <v>8</v>
      </c>
      <c r="D40" s="18">
        <f t="shared" si="2"/>
        <v>1107</v>
      </c>
      <c r="E40" s="18">
        <f t="shared" si="2"/>
        <v>47</v>
      </c>
      <c r="F40" s="18">
        <f t="shared" si="2"/>
        <v>109</v>
      </c>
      <c r="G40" s="18">
        <f t="shared" si="1"/>
        <v>147</v>
      </c>
      <c r="H40" s="19">
        <v>4801</v>
      </c>
      <c r="I40" s="20">
        <v>44</v>
      </c>
      <c r="J40" s="18"/>
      <c r="K40" s="18">
        <v>246</v>
      </c>
      <c r="L40" s="18">
        <v>43</v>
      </c>
      <c r="M40" s="18">
        <v>46</v>
      </c>
      <c r="N40" s="19">
        <v>379</v>
      </c>
      <c r="O40" s="20">
        <v>3016</v>
      </c>
      <c r="P40" s="18">
        <v>8</v>
      </c>
      <c r="Q40" s="18">
        <v>861</v>
      </c>
      <c r="R40" s="18">
        <v>4</v>
      </c>
      <c r="S40" s="18">
        <v>63</v>
      </c>
      <c r="T40" s="18">
        <v>147</v>
      </c>
      <c r="U40" s="19">
        <v>4099</v>
      </c>
    </row>
    <row r="41" spans="1:21" x14ac:dyDescent="0.2">
      <c r="A41" s="4" t="s">
        <v>24</v>
      </c>
      <c r="B41" s="18">
        <f t="shared" si="2"/>
        <v>1665</v>
      </c>
      <c r="C41" s="18">
        <f t="shared" si="2"/>
        <v>15</v>
      </c>
      <c r="D41" s="18">
        <f t="shared" si="2"/>
        <v>193</v>
      </c>
      <c r="E41" s="18">
        <f t="shared" si="2"/>
        <v>29</v>
      </c>
      <c r="F41" s="18">
        <f t="shared" si="2"/>
        <v>115</v>
      </c>
      <c r="G41" s="18">
        <f t="shared" si="1"/>
        <v>6</v>
      </c>
      <c r="H41" s="19">
        <v>2090</v>
      </c>
      <c r="I41" s="20">
        <v>1</v>
      </c>
      <c r="J41" s="18"/>
      <c r="K41" s="18">
        <v>82</v>
      </c>
      <c r="L41" s="18">
        <v>27</v>
      </c>
      <c r="M41" s="18">
        <v>84</v>
      </c>
      <c r="N41" s="19">
        <v>194</v>
      </c>
      <c r="O41" s="20">
        <v>1664</v>
      </c>
      <c r="P41" s="18">
        <v>15</v>
      </c>
      <c r="Q41" s="18">
        <v>111</v>
      </c>
      <c r="R41" s="18">
        <v>2</v>
      </c>
      <c r="S41" s="18">
        <v>31</v>
      </c>
      <c r="T41" s="18">
        <v>6</v>
      </c>
      <c r="U41" s="19">
        <v>1829</v>
      </c>
    </row>
    <row r="42" spans="1:21" x14ac:dyDescent="0.2">
      <c r="A42" s="4" t="s">
        <v>49</v>
      </c>
      <c r="B42" s="18">
        <f t="shared" si="2"/>
        <v>939</v>
      </c>
      <c r="C42" s="18">
        <f t="shared" si="2"/>
        <v>1</v>
      </c>
      <c r="D42" s="18">
        <f t="shared" si="2"/>
        <v>132</v>
      </c>
      <c r="E42" s="18">
        <f t="shared" si="2"/>
        <v>34</v>
      </c>
      <c r="F42" s="18">
        <f t="shared" si="2"/>
        <v>182</v>
      </c>
      <c r="G42" s="18">
        <f t="shared" si="1"/>
        <v>84</v>
      </c>
      <c r="H42" s="19">
        <v>1420</v>
      </c>
      <c r="I42" s="20">
        <v>12</v>
      </c>
      <c r="J42" s="18"/>
      <c r="K42" s="18">
        <v>49</v>
      </c>
      <c r="L42" s="18">
        <v>33</v>
      </c>
      <c r="M42" s="18">
        <v>170</v>
      </c>
      <c r="N42" s="19">
        <v>264</v>
      </c>
      <c r="O42" s="20">
        <v>927</v>
      </c>
      <c r="P42" s="18">
        <v>1</v>
      </c>
      <c r="Q42" s="18">
        <v>83</v>
      </c>
      <c r="R42" s="18">
        <v>1</v>
      </c>
      <c r="S42" s="18">
        <v>12</v>
      </c>
      <c r="T42" s="18">
        <v>84</v>
      </c>
      <c r="U42" s="19">
        <v>1108</v>
      </c>
    </row>
    <row r="43" spans="1:21" x14ac:dyDescent="0.2">
      <c r="A43" s="4" t="s">
        <v>25</v>
      </c>
      <c r="B43" s="18">
        <f>I43+O43</f>
        <v>2496</v>
      </c>
      <c r="C43" s="18">
        <f>J43+P43</f>
        <v>8</v>
      </c>
      <c r="D43" s="18">
        <f>K43+Q43</f>
        <v>420</v>
      </c>
      <c r="E43" s="18">
        <f>L43+R43</f>
        <v>22</v>
      </c>
      <c r="F43" s="18">
        <f>M43+S43</f>
        <v>165</v>
      </c>
      <c r="G43" s="18">
        <f t="shared" si="1"/>
        <v>48</v>
      </c>
      <c r="H43" s="19">
        <v>3323</v>
      </c>
      <c r="I43" s="20">
        <v>59</v>
      </c>
      <c r="J43" s="18"/>
      <c r="K43" s="18">
        <v>93</v>
      </c>
      <c r="L43" s="18">
        <v>16</v>
      </c>
      <c r="M43" s="18">
        <v>109</v>
      </c>
      <c r="N43" s="19">
        <v>277</v>
      </c>
      <c r="O43" s="20">
        <v>2437</v>
      </c>
      <c r="P43" s="18">
        <v>8</v>
      </c>
      <c r="Q43" s="18">
        <v>327</v>
      </c>
      <c r="R43" s="18">
        <v>6</v>
      </c>
      <c r="S43" s="18">
        <v>56</v>
      </c>
      <c r="T43" s="18">
        <v>48</v>
      </c>
      <c r="U43" s="19">
        <v>2882</v>
      </c>
    </row>
    <row r="44" spans="1:21" x14ac:dyDescent="0.2">
      <c r="A44" s="4" t="s">
        <v>26</v>
      </c>
      <c r="B44" s="18">
        <f t="shared" si="2"/>
        <v>2344</v>
      </c>
      <c r="C44" s="18">
        <f t="shared" si="2"/>
        <v>14</v>
      </c>
      <c r="D44" s="18">
        <f t="shared" si="2"/>
        <v>324</v>
      </c>
      <c r="E44" s="18">
        <f t="shared" si="2"/>
        <v>153</v>
      </c>
      <c r="F44" s="18">
        <f t="shared" si="2"/>
        <v>305</v>
      </c>
      <c r="G44" s="18">
        <f t="shared" si="1"/>
        <v>184</v>
      </c>
      <c r="H44" s="19">
        <v>2696</v>
      </c>
      <c r="I44" s="20">
        <v>6</v>
      </c>
      <c r="J44" s="18">
        <v>2</v>
      </c>
      <c r="K44" s="18">
        <v>191</v>
      </c>
      <c r="L44" s="18">
        <v>150</v>
      </c>
      <c r="M44" s="18">
        <v>204</v>
      </c>
      <c r="N44" s="19">
        <v>553</v>
      </c>
      <c r="O44" s="20">
        <v>2338</v>
      </c>
      <c r="P44" s="18">
        <v>12</v>
      </c>
      <c r="Q44" s="18">
        <v>133</v>
      </c>
      <c r="R44" s="18">
        <v>3</v>
      </c>
      <c r="S44" s="18">
        <v>101</v>
      </c>
      <c r="T44" s="18">
        <v>184</v>
      </c>
      <c r="U44" s="19">
        <v>2771</v>
      </c>
    </row>
    <row r="45" spans="1:21" x14ac:dyDescent="0.2">
      <c r="A45" s="4" t="s">
        <v>27</v>
      </c>
      <c r="B45" s="18">
        <f>I45+O45</f>
        <v>2262</v>
      </c>
      <c r="C45" s="18">
        <f>J45+P45</f>
        <v>2</v>
      </c>
      <c r="D45" s="18">
        <f>K45+Q45</f>
        <v>248</v>
      </c>
      <c r="E45" s="18">
        <f>L45+R45</f>
        <v>5</v>
      </c>
      <c r="F45" s="18">
        <f>M45+S45</f>
        <v>98</v>
      </c>
      <c r="G45" s="18">
        <f t="shared" si="1"/>
        <v>31</v>
      </c>
      <c r="H45" s="19">
        <v>2599</v>
      </c>
      <c r="I45" s="20"/>
      <c r="J45" s="18"/>
      <c r="K45" s="18">
        <v>149</v>
      </c>
      <c r="L45" s="18">
        <v>2</v>
      </c>
      <c r="M45" s="18">
        <v>69</v>
      </c>
      <c r="N45" s="19">
        <v>220</v>
      </c>
      <c r="O45" s="20">
        <v>2262</v>
      </c>
      <c r="P45" s="18">
        <v>2</v>
      </c>
      <c r="Q45" s="18">
        <v>99</v>
      </c>
      <c r="R45" s="18">
        <v>3</v>
      </c>
      <c r="S45" s="18">
        <v>29</v>
      </c>
      <c r="T45" s="18">
        <v>31</v>
      </c>
      <c r="U45" s="19">
        <v>2426</v>
      </c>
    </row>
    <row r="46" spans="1:21" x14ac:dyDescent="0.2">
      <c r="A46" s="4" t="s">
        <v>50</v>
      </c>
      <c r="B46" s="18">
        <f t="shared" si="2"/>
        <v>3863</v>
      </c>
      <c r="C46" s="18">
        <f t="shared" si="2"/>
        <v>26</v>
      </c>
      <c r="D46" s="18">
        <f t="shared" si="2"/>
        <v>775</v>
      </c>
      <c r="E46" s="18">
        <f t="shared" si="2"/>
        <v>5</v>
      </c>
      <c r="F46" s="18">
        <f t="shared" si="2"/>
        <v>518</v>
      </c>
      <c r="G46" s="18">
        <f t="shared" si="1"/>
        <v>586</v>
      </c>
      <c r="H46" s="19">
        <v>5100</v>
      </c>
      <c r="I46" s="20">
        <v>224</v>
      </c>
      <c r="J46" s="18">
        <v>3</v>
      </c>
      <c r="K46" s="18">
        <v>197</v>
      </c>
      <c r="L46" s="18">
        <v>2</v>
      </c>
      <c r="M46" s="18">
        <v>349</v>
      </c>
      <c r="N46" s="19">
        <v>775</v>
      </c>
      <c r="O46" s="20">
        <v>3639</v>
      </c>
      <c r="P46" s="18">
        <v>23</v>
      </c>
      <c r="Q46" s="18">
        <v>578</v>
      </c>
      <c r="R46" s="18">
        <v>3</v>
      </c>
      <c r="S46" s="18">
        <v>169</v>
      </c>
      <c r="T46" s="18">
        <v>586</v>
      </c>
      <c r="U46" s="19">
        <v>4998</v>
      </c>
    </row>
    <row r="47" spans="1:21" x14ac:dyDescent="0.2">
      <c r="A47" s="4" t="s">
        <v>28</v>
      </c>
      <c r="B47" s="18">
        <f>I47+O47</f>
        <v>1373</v>
      </c>
      <c r="C47" s="18">
        <f>J47+P47</f>
        <v>6</v>
      </c>
      <c r="D47" s="18">
        <f>K47+Q47</f>
        <v>604</v>
      </c>
      <c r="E47" s="18">
        <f>L47+R47</f>
        <v>14</v>
      </c>
      <c r="F47" s="18">
        <f>M47+S47</f>
        <v>126</v>
      </c>
      <c r="G47" s="18">
        <f t="shared" si="1"/>
        <v>140</v>
      </c>
      <c r="H47" s="19">
        <v>2095</v>
      </c>
      <c r="I47" s="20">
        <v>1</v>
      </c>
      <c r="J47" s="18"/>
      <c r="K47" s="18">
        <v>328</v>
      </c>
      <c r="L47" s="18">
        <v>13</v>
      </c>
      <c r="M47" s="18">
        <v>84</v>
      </c>
      <c r="N47" s="19">
        <v>426</v>
      </c>
      <c r="O47" s="20">
        <v>1372</v>
      </c>
      <c r="P47" s="18">
        <v>6</v>
      </c>
      <c r="Q47" s="18">
        <v>276</v>
      </c>
      <c r="R47" s="18">
        <v>1</v>
      </c>
      <c r="S47" s="18">
        <v>42</v>
      </c>
      <c r="T47" s="18">
        <v>140</v>
      </c>
      <c r="U47" s="19">
        <v>1837</v>
      </c>
    </row>
    <row r="48" spans="1:21" x14ac:dyDescent="0.2">
      <c r="A48" s="4" t="s">
        <v>29</v>
      </c>
      <c r="B48" s="18">
        <f t="shared" si="2"/>
        <v>1471</v>
      </c>
      <c r="C48" s="18">
        <f t="shared" si="2"/>
        <v>2</v>
      </c>
      <c r="D48" s="18">
        <f t="shared" si="2"/>
        <v>149</v>
      </c>
      <c r="E48" s="18">
        <f t="shared" si="2"/>
        <v>34</v>
      </c>
      <c r="F48" s="18">
        <f t="shared" si="2"/>
        <v>124</v>
      </c>
      <c r="G48" s="18">
        <f t="shared" si="1"/>
        <v>61</v>
      </c>
      <c r="H48" s="19">
        <v>1683</v>
      </c>
      <c r="I48" s="20"/>
      <c r="J48" s="18">
        <v>1</v>
      </c>
      <c r="K48" s="18">
        <v>77</v>
      </c>
      <c r="L48" s="18">
        <v>32</v>
      </c>
      <c r="M48" s="18">
        <v>101</v>
      </c>
      <c r="N48" s="19">
        <v>211</v>
      </c>
      <c r="O48" s="20">
        <v>1471</v>
      </c>
      <c r="P48" s="18">
        <v>1</v>
      </c>
      <c r="Q48" s="18">
        <v>72</v>
      </c>
      <c r="R48" s="18">
        <v>2</v>
      </c>
      <c r="S48" s="18">
        <v>23</v>
      </c>
      <c r="T48" s="18">
        <v>61</v>
      </c>
      <c r="U48" s="19">
        <v>1630</v>
      </c>
    </row>
    <row r="49" spans="1:22" x14ac:dyDescent="0.2">
      <c r="A49" s="4" t="s">
        <v>51</v>
      </c>
      <c r="B49" s="18">
        <f>I49+O49</f>
        <v>2034</v>
      </c>
      <c r="C49" s="18">
        <f>J49+P49</f>
        <v>4</v>
      </c>
      <c r="D49" s="18">
        <f>K49+Q49</f>
        <v>259</v>
      </c>
      <c r="E49" s="18">
        <f>L49+R49</f>
        <v>45</v>
      </c>
      <c r="F49" s="18">
        <f>M49+S49</f>
        <v>53</v>
      </c>
      <c r="G49" s="18">
        <f t="shared" si="1"/>
        <v>251</v>
      </c>
      <c r="H49" s="19">
        <v>2630</v>
      </c>
      <c r="I49" s="20">
        <v>1</v>
      </c>
      <c r="J49" s="18"/>
      <c r="K49" s="18">
        <v>72</v>
      </c>
      <c r="L49" s="18">
        <v>45</v>
      </c>
      <c r="M49" s="18">
        <v>35</v>
      </c>
      <c r="N49" s="19">
        <v>153</v>
      </c>
      <c r="O49" s="20">
        <v>2033</v>
      </c>
      <c r="P49" s="18">
        <v>4</v>
      </c>
      <c r="Q49" s="18">
        <v>187</v>
      </c>
      <c r="R49" s="18"/>
      <c r="S49" s="18">
        <v>18</v>
      </c>
      <c r="T49" s="18">
        <v>251</v>
      </c>
      <c r="U49" s="19">
        <v>2493</v>
      </c>
    </row>
    <row r="50" spans="1:22" ht="13.5" thickBot="1" x14ac:dyDescent="0.25">
      <c r="A50" s="5" t="s">
        <v>30</v>
      </c>
      <c r="B50" s="21">
        <f t="shared" si="2"/>
        <v>1208</v>
      </c>
      <c r="C50" s="21">
        <f t="shared" si="2"/>
        <v>2</v>
      </c>
      <c r="D50" s="21">
        <f t="shared" si="2"/>
        <v>284</v>
      </c>
      <c r="E50" s="21">
        <f t="shared" si="2"/>
        <v>9</v>
      </c>
      <c r="F50" s="21">
        <f t="shared" si="2"/>
        <v>91</v>
      </c>
      <c r="G50" s="21">
        <f t="shared" si="1"/>
        <v>134</v>
      </c>
      <c r="H50" s="22">
        <v>1924</v>
      </c>
      <c r="I50" s="23">
        <v>5</v>
      </c>
      <c r="J50" s="21"/>
      <c r="K50" s="21">
        <v>156</v>
      </c>
      <c r="L50" s="21">
        <v>9</v>
      </c>
      <c r="M50" s="21">
        <v>62</v>
      </c>
      <c r="N50" s="22">
        <v>232</v>
      </c>
      <c r="O50" s="23">
        <v>1203</v>
      </c>
      <c r="P50" s="21">
        <v>2</v>
      </c>
      <c r="Q50" s="21">
        <v>128</v>
      </c>
      <c r="R50" s="21"/>
      <c r="S50" s="21">
        <v>29</v>
      </c>
      <c r="T50" s="21">
        <v>134</v>
      </c>
      <c r="U50" s="22">
        <v>1496</v>
      </c>
    </row>
    <row r="52" spans="1:22" ht="28.5" customHeight="1" x14ac:dyDescent="0.2">
      <c r="A52" s="26" t="s">
        <v>56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7"/>
    </row>
    <row r="54" spans="1:22" x14ac:dyDescent="0.2">
      <c r="K54" s="1"/>
    </row>
  </sheetData>
  <mergeCells count="16">
    <mergeCell ref="G6:G7"/>
    <mergeCell ref="A52:U52"/>
    <mergeCell ref="A5:A7"/>
    <mergeCell ref="A3:U3"/>
    <mergeCell ref="I6:M6"/>
    <mergeCell ref="O6:T6"/>
    <mergeCell ref="N6:N7"/>
    <mergeCell ref="U6:U7"/>
    <mergeCell ref="I5:U5"/>
    <mergeCell ref="H6:H7"/>
    <mergeCell ref="B5:H5"/>
    <mergeCell ref="B6:B7"/>
    <mergeCell ref="C6:C7"/>
    <mergeCell ref="D6:D7"/>
    <mergeCell ref="E6:E7"/>
    <mergeCell ref="F6:F7"/>
  </mergeCells>
  <phoneticPr fontId="1" type="noConversion"/>
  <printOptions horizontalCentered="1"/>
  <pageMargins left="0.43" right="0.4" top="0.56999999999999995" bottom="0.52" header="0.31" footer="0.27"/>
  <pageSetup paperSize="9" scale="75" fitToWidth="0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Foaie1</vt:lpstr>
    </vt:vector>
  </TitlesOfParts>
  <Company>ONRC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Dorin Stoenescu</dc:creator>
  <cp:lastModifiedBy>laura.tihan</cp:lastModifiedBy>
  <cp:lastPrinted>2023-04-02T10:53:07Z</cp:lastPrinted>
  <dcterms:created xsi:type="dcterms:W3CDTF">2017-02-20T08:04:20Z</dcterms:created>
  <dcterms:modified xsi:type="dcterms:W3CDTF">2023-04-03T05:25:10Z</dcterms:modified>
</cp:coreProperties>
</file>